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790" tabRatio="334" activeTab="0"/>
  </bookViews>
  <sheets>
    <sheet name="Plan wydatków zadań zleconych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<sst xmlns="http://schemas.openxmlformats.org/spreadsheetml/2006/main" count="44" uniqueCount="34">
  <si>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Pomoc społeczna</t>
  </si>
  <si>
    <t>Dział</t>
  </si>
  <si>
    <t>Urzędy wojewódzkie</t>
  </si>
  <si>
    <t>Zasiłki i pomoc w naturze oraz składki na ubezpieczenia</t>
  </si>
  <si>
    <t>Urzędy naczelnych organów władzy państwowej,</t>
  </si>
  <si>
    <t>kontroli i ochrony prawa oraz sądownictwa</t>
  </si>
  <si>
    <t>Administracja publiczna</t>
  </si>
  <si>
    <t>emerytalne i rentowe z ubezpieczenia społecznego</t>
  </si>
  <si>
    <t>Rozdział</t>
  </si>
  <si>
    <t>Świadczenia rodzinne oraz składki na ubezpieczenia</t>
  </si>
  <si>
    <t>społeczne</t>
  </si>
  <si>
    <t>Obrona cywilna</t>
  </si>
  <si>
    <t>Bezpieczeństwo publiczne i ochrona przeciwpożarowa</t>
  </si>
  <si>
    <t>ochrony prawa</t>
  </si>
  <si>
    <t>Składki na ubezpieczenie zdrowotne opłacane za osoby</t>
  </si>
  <si>
    <t>pobierające niektóre świadczenia z pomocy społecznej oraz</t>
  </si>
  <si>
    <t xml:space="preserve">niektóre świadczenia rodzinne </t>
  </si>
  <si>
    <t>Usługi opiekuńcze oraz specjalistyczne usługi opiekuńcze</t>
  </si>
  <si>
    <t>Nazwa działu, rozdziału</t>
  </si>
  <si>
    <t>Urzędy naczelnych organów władzy państwowej, kontroli i</t>
  </si>
  <si>
    <t>Podsumowanie</t>
  </si>
  <si>
    <t>Kwota</t>
  </si>
  <si>
    <t>PLAN  WYDATKÓW</t>
  </si>
  <si>
    <t>PLAN ZADAŃ ZLECONYCH Z ZAKRESU ADMINISTRACJI RZĄDOWEJ</t>
  </si>
  <si>
    <t>§</t>
  </si>
  <si>
    <t>Wynagrodzenia osobowe</t>
  </si>
  <si>
    <t>dodatkowe wynagrodzenie roczne</t>
  </si>
  <si>
    <t>składki na ubwezpieczenia społeczne</t>
  </si>
  <si>
    <t>składki na Fundusz Pracy</t>
  </si>
  <si>
    <t>zakup usług pozostałych</t>
  </si>
  <si>
    <t>Świadczenia społeczne</t>
  </si>
  <si>
    <t xml:space="preserve">składki na ubezpieczenie zdrowotne </t>
  </si>
  <si>
    <t>wynagrodzenia bezosobowe</t>
  </si>
  <si>
    <t>zakup materiałów i wyposażenia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</si>
</sst>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???"/>
    <numFmt numFmtId="173" formatCode="?,???,??0.00"/>
    <numFmt numFmtId="174" formatCode="?????"/>
    <numFmt numFmtId="175" formatCode="??,??0.00"/>
    <numFmt numFmtId="176" formatCode="????"/>
    <numFmt numFmtId="177" formatCode="?,??0.00"/>
    <numFmt numFmtId="178" formatCode="???,??0.00"/>
    <numFmt numFmtId="179" formatCode="?0.00"/>
    <numFmt numFmtId="180" formatCode="??0.00"/>
    <numFmt numFmtId="181" formatCode="?"/>
  </numFmts>
  <fonts count="7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172" fontId="3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horizontal="center" vertical="center"/>
    </xf>
    <xf numFmtId="174" fontId="4" fillId="3" borderId="8" xfId="0" applyNumberFormat="1" applyFont="1" applyFill="1" applyBorder="1" applyAlignment="1">
      <alignment horizontal="center" vertical="center"/>
    </xf>
    <xf numFmtId="3" fontId="4" fillId="3" borderId="9" xfId="0" applyNumberFormat="1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center" vertical="center"/>
    </xf>
    <xf numFmtId="174" fontId="4" fillId="3" borderId="11" xfId="0" applyNumberFormat="1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right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horizontal="righ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right" vertical="center"/>
    </xf>
    <xf numFmtId="0" fontId="1" fillId="3" borderId="18" xfId="0" applyFont="1" applyFill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right" vertical="center"/>
    </xf>
    <xf numFmtId="3" fontId="1" fillId="3" borderId="15" xfId="0" applyNumberFormat="1" applyFont="1" applyFill="1" applyBorder="1" applyAlignment="1">
      <alignment vertical="center"/>
    </xf>
    <xf numFmtId="3" fontId="1" fillId="3" borderId="9" xfId="0" applyNumberFormat="1" applyFont="1" applyFill="1" applyBorder="1" applyAlignment="1">
      <alignment vertical="center"/>
    </xf>
    <xf numFmtId="3" fontId="1" fillId="3" borderId="12" xfId="0" applyNumberFormat="1" applyFont="1" applyFill="1" applyBorder="1" applyAlignment="1">
      <alignment vertical="center"/>
    </xf>
    <xf numFmtId="3" fontId="3" fillId="2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176" fontId="4" fillId="3" borderId="22" xfId="0" applyNumberFormat="1" applyFont="1" applyFill="1" applyBorder="1" applyAlignment="1">
      <alignment vertical="center"/>
    </xf>
    <xf numFmtId="176" fontId="4" fillId="3" borderId="23" xfId="0" applyNumberFormat="1" applyFont="1" applyFill="1" applyBorder="1" applyAlignment="1">
      <alignment vertical="center"/>
    </xf>
    <xf numFmtId="176" fontId="4" fillId="3" borderId="24" xfId="0" applyNumberFormat="1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174" fontId="4" fillId="3" borderId="16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>
      <alignment horizontal="right" vertical="center"/>
    </xf>
    <xf numFmtId="176" fontId="4" fillId="3" borderId="3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172" fontId="3" fillId="3" borderId="7" xfId="0" applyNumberFormat="1" applyFont="1" applyFill="1" applyBorder="1" applyAlignment="1">
      <alignment horizontal="center" vertical="center"/>
    </xf>
    <xf numFmtId="3" fontId="3" fillId="3" borderId="14" xfId="0" applyNumberFormat="1" applyFont="1" applyFill="1" applyBorder="1" applyAlignment="1">
      <alignment horizontal="right" vertical="center"/>
    </xf>
    <xf numFmtId="176" fontId="4" fillId="3" borderId="8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18" xfId="0" applyFont="1" applyFill="1" applyBorder="1" applyAlignment="1">
      <alignment vertical="center"/>
    </xf>
    <xf numFmtId="176" fontId="4" fillId="3" borderId="27" xfId="0" applyNumberFormat="1" applyFont="1" applyFill="1" applyBorder="1" applyAlignment="1">
      <alignment vertical="center"/>
    </xf>
    <xf numFmtId="176" fontId="4" fillId="3" borderId="31" xfId="0" applyNumberFormat="1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21" xfId="0" applyFont="1" applyFill="1" applyBorder="1" applyAlignment="1">
      <alignment horizontal="left" vertical="center"/>
    </xf>
    <xf numFmtId="174" fontId="4" fillId="3" borderId="8" xfId="0" applyNumberFormat="1" applyFont="1" applyFill="1" applyBorder="1" applyAlignment="1">
      <alignment horizontal="center" vertical="top"/>
    </xf>
    <xf numFmtId="174" fontId="4" fillId="3" borderId="1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26" xfId="0" applyFont="1" applyFill="1" applyBorder="1" applyAlignment="1">
      <alignment horizontal="left" vertical="center"/>
    </xf>
    <xf numFmtId="176" fontId="4" fillId="3" borderId="19" xfId="0" applyNumberFormat="1" applyFont="1" applyFill="1" applyBorder="1" applyAlignment="1">
      <alignment horizontal="left" vertical="center"/>
    </xf>
    <xf numFmtId="176" fontId="4" fillId="3" borderId="21" xfId="0" applyNumberFormat="1" applyFont="1" applyFill="1" applyBorder="1" applyAlignment="1">
      <alignment horizontal="left" vertical="center"/>
    </xf>
    <xf numFmtId="0" fontId="4" fillId="3" borderId="27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176" fontId="4" fillId="3" borderId="23" xfId="0" applyNumberFormat="1" applyFont="1" applyFill="1" applyBorder="1" applyAlignment="1">
      <alignment horizontal="left" vertical="center"/>
    </xf>
    <xf numFmtId="176" fontId="4" fillId="3" borderId="24" xfId="0" applyNumberFormat="1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H2" sqref="H2"/>
    </sheetView>
  </sheetViews>
  <sheetFormatPr defaultColWidth="9.140625" defaultRowHeight="12.75"/>
  <cols>
    <col min="1" max="1" width="6.7109375" style="1" customWidth="1"/>
    <col min="2" max="2" width="10.8515625" style="1" customWidth="1"/>
    <col min="3" max="3" width="7.140625" style="1" customWidth="1"/>
    <col min="4" max="4" width="6.421875" style="1" customWidth="1"/>
    <col min="5" max="5" width="47.00390625" style="1" customWidth="1"/>
    <col min="6" max="6" width="15.00390625" style="27" customWidth="1"/>
    <col min="7" max="7" width="12.140625" style="1" customWidth="1"/>
    <col min="8" max="8" width="9.57421875" style="1" customWidth="1"/>
    <col min="9" max="16384" width="9.140625" style="1" customWidth="1"/>
  </cols>
  <sheetData>
    <row r="1" spans="1:6" ht="15.75">
      <c r="A1" s="58" t="s">
        <v>23</v>
      </c>
      <c r="B1" s="58"/>
      <c r="C1" s="58"/>
      <c r="D1" s="58"/>
      <c r="E1" s="58"/>
      <c r="F1" s="58"/>
    </row>
    <row r="2" spans="1:6" ht="12.75">
      <c r="A2" s="28"/>
      <c r="B2" s="28"/>
      <c r="C2" s="28"/>
      <c r="D2" s="28"/>
      <c r="E2" s="28"/>
      <c r="F2" s="29"/>
    </row>
    <row r="3" spans="1:6" ht="16.5" thickBot="1">
      <c r="A3" s="58" t="s">
        <v>22</v>
      </c>
      <c r="B3" s="58"/>
      <c r="C3" s="58"/>
      <c r="D3" s="58"/>
      <c r="E3" s="58"/>
      <c r="F3" s="58"/>
    </row>
    <row r="4" spans="1:6" ht="28.5" customHeight="1" thickBot="1">
      <c r="A4" s="2" t="s">
        <v>1</v>
      </c>
      <c r="B4" s="3" t="s">
        <v>8</v>
      </c>
      <c r="C4" s="31" t="s">
        <v>24</v>
      </c>
      <c r="D4" s="63" t="s">
        <v>18</v>
      </c>
      <c r="E4" s="64"/>
      <c r="F4" s="4" t="s">
        <v>21</v>
      </c>
    </row>
    <row r="5" spans="1:6" ht="26.25" customHeight="1">
      <c r="A5" s="5">
        <v>750</v>
      </c>
      <c r="B5" s="6"/>
      <c r="C5" s="32"/>
      <c r="D5" s="65" t="s">
        <v>6</v>
      </c>
      <c r="E5" s="66"/>
      <c r="F5" s="45">
        <f>F6</f>
        <v>100602</v>
      </c>
    </row>
    <row r="6" spans="1:6" ht="15" customHeight="1">
      <c r="A6" s="8"/>
      <c r="B6" s="43">
        <v>75011</v>
      </c>
      <c r="C6" s="47"/>
      <c r="D6" s="67" t="s">
        <v>2</v>
      </c>
      <c r="E6" s="68"/>
      <c r="F6" s="44">
        <f>F7+F8+F9+F10</f>
        <v>100602</v>
      </c>
    </row>
    <row r="7" spans="1:6" ht="15" customHeight="1">
      <c r="A7" s="8"/>
      <c r="B7" s="43"/>
      <c r="C7" s="52">
        <v>4010</v>
      </c>
      <c r="D7" s="67" t="s">
        <v>25</v>
      </c>
      <c r="E7" s="68"/>
      <c r="F7" s="10">
        <v>78840</v>
      </c>
    </row>
    <row r="8" spans="1:6" ht="15" customHeight="1">
      <c r="A8" s="8"/>
      <c r="B8" s="43"/>
      <c r="C8" s="52">
        <v>4040</v>
      </c>
      <c r="D8" s="67" t="s">
        <v>26</v>
      </c>
      <c r="E8" s="68"/>
      <c r="F8" s="10">
        <v>6312</v>
      </c>
    </row>
    <row r="9" spans="1:6" ht="15" customHeight="1">
      <c r="A9" s="8"/>
      <c r="B9" s="43"/>
      <c r="C9" s="53">
        <v>4110</v>
      </c>
      <c r="D9" s="67" t="s">
        <v>27</v>
      </c>
      <c r="E9" s="68"/>
      <c r="F9" s="10">
        <v>13530</v>
      </c>
    </row>
    <row r="10" spans="1:6" ht="15" customHeight="1" thickBot="1">
      <c r="A10" s="11"/>
      <c r="B10" s="12"/>
      <c r="C10" s="36">
        <v>4120</v>
      </c>
      <c r="D10" s="37" t="s">
        <v>28</v>
      </c>
      <c r="E10" s="38"/>
      <c r="F10" s="13">
        <v>1920</v>
      </c>
    </row>
    <row r="11" spans="1:6" ht="15" customHeight="1">
      <c r="A11" s="48">
        <v>751</v>
      </c>
      <c r="B11" s="15"/>
      <c r="C11" s="83" t="s">
        <v>4</v>
      </c>
      <c r="D11" s="83"/>
      <c r="E11" s="84"/>
      <c r="F11" s="49">
        <f>F14</f>
        <v>2570</v>
      </c>
    </row>
    <row r="12" spans="1:6" ht="19.5" customHeight="1">
      <c r="A12" s="8"/>
      <c r="B12" s="15"/>
      <c r="C12" s="39"/>
      <c r="D12" s="39" t="s">
        <v>5</v>
      </c>
      <c r="E12" s="40"/>
      <c r="F12" s="16"/>
    </row>
    <row r="13" spans="1:6" ht="15" customHeight="1">
      <c r="A13" s="8"/>
      <c r="B13" s="9">
        <v>75101</v>
      </c>
      <c r="C13" s="41"/>
      <c r="D13" s="59" t="s">
        <v>19</v>
      </c>
      <c r="E13" s="60"/>
      <c r="F13" s="17"/>
    </row>
    <row r="14" spans="1:6" ht="15" customHeight="1">
      <c r="A14" s="8"/>
      <c r="B14" s="18"/>
      <c r="C14" s="51"/>
      <c r="D14" s="61" t="s">
        <v>13</v>
      </c>
      <c r="E14" s="62"/>
      <c r="F14" s="16">
        <f>F15+F16+F17</f>
        <v>2570</v>
      </c>
    </row>
    <row r="15" spans="1:6" ht="15" customHeight="1">
      <c r="A15" s="8"/>
      <c r="B15" s="18"/>
      <c r="C15" s="52">
        <v>4010</v>
      </c>
      <c r="D15" s="67" t="s">
        <v>25</v>
      </c>
      <c r="E15" s="68"/>
      <c r="F15" s="24">
        <v>2148</v>
      </c>
    </row>
    <row r="16" spans="1:6" ht="15" customHeight="1">
      <c r="A16" s="8"/>
      <c r="B16" s="18"/>
      <c r="C16" s="53">
        <v>4110</v>
      </c>
      <c r="D16" s="67" t="s">
        <v>27</v>
      </c>
      <c r="E16" s="68"/>
      <c r="F16" s="16">
        <v>372</v>
      </c>
    </row>
    <row r="17" spans="1:6" ht="15" customHeight="1" thickBot="1">
      <c r="A17" s="11"/>
      <c r="B17" s="19"/>
      <c r="C17" s="36">
        <v>4120</v>
      </c>
      <c r="D17" s="37" t="s">
        <v>28</v>
      </c>
      <c r="E17" s="38"/>
      <c r="F17" s="20">
        <v>50</v>
      </c>
    </row>
    <row r="18" spans="1:6" ht="24.75" customHeight="1">
      <c r="A18" s="5">
        <v>754</v>
      </c>
      <c r="B18" s="14"/>
      <c r="C18" s="32"/>
      <c r="D18" s="65" t="s">
        <v>12</v>
      </c>
      <c r="E18" s="66"/>
      <c r="F18" s="7">
        <f>F19</f>
        <v>500</v>
      </c>
    </row>
    <row r="19" spans="1:6" ht="15" customHeight="1">
      <c r="A19" s="8"/>
      <c r="B19" s="9">
        <v>75414</v>
      </c>
      <c r="C19" s="34"/>
      <c r="D19" s="34" t="s">
        <v>11</v>
      </c>
      <c r="E19" s="35"/>
      <c r="F19" s="17">
        <f>F20+F21</f>
        <v>500</v>
      </c>
    </row>
    <row r="20" spans="1:6" ht="15" customHeight="1">
      <c r="A20" s="8"/>
      <c r="B20" s="43"/>
      <c r="C20" s="52">
        <v>4210</v>
      </c>
      <c r="D20" s="41" t="s">
        <v>33</v>
      </c>
      <c r="E20" s="56"/>
      <c r="F20" s="17">
        <v>250</v>
      </c>
    </row>
    <row r="21" spans="1:6" ht="15" customHeight="1" thickBot="1">
      <c r="A21" s="11"/>
      <c r="B21" s="19"/>
      <c r="C21" s="36">
        <v>4300</v>
      </c>
      <c r="D21" s="81" t="s">
        <v>29</v>
      </c>
      <c r="E21" s="82"/>
      <c r="F21" s="20">
        <v>250</v>
      </c>
    </row>
    <row r="22" spans="1:6" ht="22.5" customHeight="1">
      <c r="A22" s="5">
        <v>852</v>
      </c>
      <c r="B22" s="14"/>
      <c r="C22" s="32"/>
      <c r="D22" s="65" t="s">
        <v>0</v>
      </c>
      <c r="E22" s="66"/>
      <c r="F22" s="7">
        <f>F23+F32+F36+F39</f>
        <v>2966900</v>
      </c>
    </row>
    <row r="23" spans="1:6" ht="15" customHeight="1">
      <c r="A23" s="8"/>
      <c r="B23" s="9">
        <v>85212</v>
      </c>
      <c r="C23" s="41"/>
      <c r="D23" s="79" t="s">
        <v>9</v>
      </c>
      <c r="E23" s="80"/>
      <c r="F23" s="17">
        <f>F25+F26+F27+F28+F29+F30+F31</f>
        <v>2500000</v>
      </c>
    </row>
    <row r="24" spans="1:6" ht="15" customHeight="1">
      <c r="A24" s="8"/>
      <c r="B24" s="18"/>
      <c r="C24" s="51"/>
      <c r="D24" s="73" t="s">
        <v>7</v>
      </c>
      <c r="E24" s="74"/>
      <c r="F24" s="16"/>
    </row>
    <row r="25" spans="1:6" ht="15" customHeight="1">
      <c r="A25" s="8"/>
      <c r="B25" s="18"/>
      <c r="C25" s="52">
        <v>3110</v>
      </c>
      <c r="D25" s="67" t="s">
        <v>30</v>
      </c>
      <c r="E25" s="68"/>
      <c r="F25" s="24">
        <v>2397060</v>
      </c>
    </row>
    <row r="26" spans="1:6" ht="15" customHeight="1">
      <c r="A26" s="8"/>
      <c r="B26" s="18"/>
      <c r="C26" s="52">
        <v>4010</v>
      </c>
      <c r="D26" s="67" t="s">
        <v>25</v>
      </c>
      <c r="E26" s="68"/>
      <c r="F26" s="24">
        <v>45100</v>
      </c>
    </row>
    <row r="27" spans="1:6" ht="15" customHeight="1">
      <c r="A27" s="8"/>
      <c r="B27" s="18"/>
      <c r="C27" s="52">
        <v>4040</v>
      </c>
      <c r="D27" s="30" t="s">
        <v>26</v>
      </c>
      <c r="E27" s="33"/>
      <c r="F27" s="24">
        <v>2900</v>
      </c>
    </row>
    <row r="28" spans="1:6" ht="15" customHeight="1">
      <c r="A28" s="8"/>
      <c r="B28" s="18"/>
      <c r="C28" s="53">
        <v>4110</v>
      </c>
      <c r="D28" s="30" t="s">
        <v>27</v>
      </c>
      <c r="E28" s="33"/>
      <c r="F28" s="16">
        <v>47760</v>
      </c>
    </row>
    <row r="29" spans="1:6" ht="15" customHeight="1">
      <c r="A29" s="8"/>
      <c r="B29" s="18"/>
      <c r="C29" s="50">
        <v>4120</v>
      </c>
      <c r="D29" s="54" t="s">
        <v>28</v>
      </c>
      <c r="E29" s="55"/>
      <c r="F29" s="24">
        <v>1180</v>
      </c>
    </row>
    <row r="30" spans="1:6" ht="15" customHeight="1">
      <c r="A30" s="8"/>
      <c r="B30" s="18"/>
      <c r="C30" s="50">
        <v>4170</v>
      </c>
      <c r="D30" s="54" t="s">
        <v>32</v>
      </c>
      <c r="E30" s="55"/>
      <c r="F30" s="16">
        <v>2500</v>
      </c>
    </row>
    <row r="31" spans="1:6" ht="15" customHeight="1">
      <c r="A31" s="8"/>
      <c r="B31" s="18"/>
      <c r="C31" s="50">
        <v>4300</v>
      </c>
      <c r="D31" s="77" t="s">
        <v>29</v>
      </c>
      <c r="E31" s="78"/>
      <c r="F31" s="10">
        <v>3500</v>
      </c>
    </row>
    <row r="32" spans="1:6" ht="15" customHeight="1">
      <c r="A32" s="8"/>
      <c r="B32" s="9">
        <v>85213</v>
      </c>
      <c r="C32" s="41"/>
      <c r="D32" s="73" t="s">
        <v>14</v>
      </c>
      <c r="E32" s="74"/>
      <c r="F32" s="17">
        <f>F35</f>
        <v>40000</v>
      </c>
    </row>
    <row r="33" spans="1:6" ht="15" customHeight="1">
      <c r="A33" s="8"/>
      <c r="B33" s="18"/>
      <c r="C33" s="51"/>
      <c r="D33" s="73" t="s">
        <v>15</v>
      </c>
      <c r="E33" s="74"/>
      <c r="F33" s="22"/>
    </row>
    <row r="34" spans="1:6" ht="15" customHeight="1">
      <c r="A34" s="8"/>
      <c r="B34" s="18"/>
      <c r="C34" s="42"/>
      <c r="D34" s="75" t="s">
        <v>16</v>
      </c>
      <c r="E34" s="76"/>
      <c r="F34" s="22"/>
    </row>
    <row r="35" spans="1:6" ht="15" customHeight="1">
      <c r="A35" s="8"/>
      <c r="B35" s="21"/>
      <c r="C35" s="46">
        <v>4130</v>
      </c>
      <c r="D35" s="77" t="s">
        <v>31</v>
      </c>
      <c r="E35" s="78"/>
      <c r="F35" s="10">
        <v>40000</v>
      </c>
    </row>
    <row r="36" spans="1:6" ht="15" customHeight="1">
      <c r="A36" s="8"/>
      <c r="B36" s="9">
        <v>85214</v>
      </c>
      <c r="C36" s="41"/>
      <c r="D36" s="79" t="s">
        <v>3</v>
      </c>
      <c r="E36" s="80"/>
      <c r="F36" s="17">
        <f>F38</f>
        <v>390000</v>
      </c>
    </row>
    <row r="37" spans="1:6" ht="15" customHeight="1">
      <c r="A37" s="8"/>
      <c r="B37" s="18"/>
      <c r="C37" s="42"/>
      <c r="D37" s="75" t="s">
        <v>10</v>
      </c>
      <c r="E37" s="76"/>
      <c r="F37" s="16"/>
    </row>
    <row r="38" spans="1:6" ht="15" customHeight="1">
      <c r="A38" s="8"/>
      <c r="B38" s="18"/>
      <c r="C38" s="52">
        <v>3110</v>
      </c>
      <c r="D38" s="67" t="s">
        <v>30</v>
      </c>
      <c r="E38" s="68"/>
      <c r="F38" s="23">
        <v>390000</v>
      </c>
    </row>
    <row r="39" spans="1:6" ht="15" customHeight="1">
      <c r="A39" s="8"/>
      <c r="B39" s="69">
        <v>85228</v>
      </c>
      <c r="C39" s="34"/>
      <c r="D39" s="85" t="s">
        <v>17</v>
      </c>
      <c r="E39" s="57"/>
      <c r="F39" s="24">
        <f>F40</f>
        <v>36900</v>
      </c>
    </row>
    <row r="40" spans="1:6" ht="15" customHeight="1" thickBot="1">
      <c r="A40" s="11"/>
      <c r="B40" s="70"/>
      <c r="C40" s="36">
        <v>4170</v>
      </c>
      <c r="D40" s="81" t="s">
        <v>32</v>
      </c>
      <c r="E40" s="82"/>
      <c r="F40" s="25">
        <v>36900</v>
      </c>
    </row>
    <row r="41" spans="1:6" ht="36" customHeight="1" thickBot="1">
      <c r="A41" s="71" t="s">
        <v>20</v>
      </c>
      <c r="B41" s="72"/>
      <c r="C41" s="72"/>
      <c r="D41" s="72"/>
      <c r="E41" s="63"/>
      <c r="F41" s="26">
        <f>F5+F11+F18+F22</f>
        <v>3070572</v>
      </c>
    </row>
  </sheetData>
  <mergeCells count="32">
    <mergeCell ref="D21:E21"/>
    <mergeCell ref="D15:E15"/>
    <mergeCell ref="D38:E38"/>
    <mergeCell ref="D39:E39"/>
    <mergeCell ref="D16:E16"/>
    <mergeCell ref="D40:E40"/>
    <mergeCell ref="D7:E7"/>
    <mergeCell ref="D8:E8"/>
    <mergeCell ref="D9:E9"/>
    <mergeCell ref="D31:E31"/>
    <mergeCell ref="D24:E24"/>
    <mergeCell ref="D23:E23"/>
    <mergeCell ref="D22:E22"/>
    <mergeCell ref="D18:E18"/>
    <mergeCell ref="C11:E11"/>
    <mergeCell ref="B39:B40"/>
    <mergeCell ref="A41:E41"/>
    <mergeCell ref="D25:E25"/>
    <mergeCell ref="D26:E26"/>
    <mergeCell ref="D32:E32"/>
    <mergeCell ref="D33:E33"/>
    <mergeCell ref="D34:E34"/>
    <mergeCell ref="D35:E35"/>
    <mergeCell ref="D36:E36"/>
    <mergeCell ref="D37:E37"/>
    <mergeCell ref="A1:F1"/>
    <mergeCell ref="A3:F3"/>
    <mergeCell ref="D13:E13"/>
    <mergeCell ref="D14:E14"/>
    <mergeCell ref="D4:E4"/>
    <mergeCell ref="D5:E5"/>
    <mergeCell ref="D6:E6"/>
  </mergeCells>
  <printOptions/>
  <pageMargins left="0.7874015748031497" right="0.2362204724409449" top="1.28" bottom="0.984251968503937" header="0.5118110236220472" footer="0.5118110236220472"/>
  <pageSetup horizontalDpi="300" verticalDpi="300" orientation="portrait" paperSize="9" r:id="rId1"/>
  <headerFooter alignWithMargins="0">
    <oddHeader>&amp;RZałącznik Nr 3 do Zarządzenia Nr 29/V/07 Burmistrza Miasta Milanówka
</oddHeader>
    <oddFooter>&amp;Cstrona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Milanówek</cp:lastModifiedBy>
  <cp:lastPrinted>2007-01-18T14:16:56Z</cp:lastPrinted>
  <dcterms:created xsi:type="dcterms:W3CDTF">2005-11-12T09:33:37Z</dcterms:created>
  <dcterms:modified xsi:type="dcterms:W3CDTF">2007-01-18T14:17:14Z</dcterms:modified>
  <cp:category/>
  <cp:version/>
  <cp:contentType/>
  <cp:contentStatus/>
</cp:coreProperties>
</file>