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020" windowHeight="80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<sst xmlns="http://schemas.openxmlformats.org/spreadsheetml/2006/main" count="69" uniqueCount="40">
  <si>
    <t>Lp.</t>
  </si>
  <si>
    <t>Kalkulacja indywidualna</t>
  </si>
  <si>
    <t>Opis</t>
  </si>
  <si>
    <t>Cena jednostkowa</t>
  </si>
  <si>
    <t xml:space="preserve">Ceny jednostkowe pozycji z narzutami na robociznę materiały i sprzęt (r+m+s) </t>
  </si>
  <si>
    <t xml:space="preserve">Razem </t>
  </si>
  <si>
    <t>Wartość kosztorysowa brutto:</t>
  </si>
  <si>
    <t>Szczegółowo przedmiot zamówienia okreslają warunki zawarte w SIWZ.</t>
  </si>
  <si>
    <t>Jednostka obmiaru</t>
  </si>
  <si>
    <t>Wartość netto :</t>
  </si>
  <si>
    <t>Stawka podatku VAT ……….%:</t>
  </si>
  <si>
    <t xml:space="preserve">Ilość </t>
  </si>
  <si>
    <t>Kalkulacja</t>
  </si>
  <si>
    <t>m2</t>
  </si>
  <si>
    <t>m</t>
  </si>
  <si>
    <t>Roboty przygotowawcze</t>
  </si>
  <si>
    <t>demontaż betonowych płyt drogowych</t>
  </si>
  <si>
    <t xml:space="preserve">korytowanie i niwelacja terenu </t>
  </si>
  <si>
    <t>m3</t>
  </si>
  <si>
    <t>demontaż dwóch przęseł ogrodzenia ze słupkami</t>
  </si>
  <si>
    <t>kpl</t>
  </si>
  <si>
    <t>Parking rowerowy i chodniki,</t>
  </si>
  <si>
    <t>opornik betonowy 8x20mm układany na podsypce cementowo piaskowej gr. 5cm</t>
  </si>
  <si>
    <t>warstwa odsączająca z piasku, gr 20cm</t>
  </si>
  <si>
    <t>nawierzchnia parkingu z kostki betonowej 8cm na podsypce cem.-piask. gr. 5cm</t>
  </si>
  <si>
    <t>dostawa i montaż stojaków rowerowych typu "U" - 40 szt. (pojemność 80 rowerów)</t>
  </si>
  <si>
    <t>szt.</t>
  </si>
  <si>
    <t>dostawa i montaż stacji napraw rowerów</t>
  </si>
  <si>
    <t>Pochylnia dla niepełnosprawnych, chodnik</t>
  </si>
  <si>
    <t>wykonanie nasypu pod pochylnię - pospółka</t>
  </si>
  <si>
    <t>nawierzchnia pochylni z kostki betonowej, bezfazowej gr. 8cm na podsypce cem.-piask. gr. 5cm</t>
  </si>
  <si>
    <t>krawężniki wystające (światło 12cm) na ławie betonowej z oporem 15cm; grubość ławy min. 10cm</t>
  </si>
  <si>
    <t>obusrtonna balustrada pochylni ze stali nierdzewnej</t>
  </si>
  <si>
    <t>Parking samochowy z kostki brukowej (nawierzchnia KR2)</t>
  </si>
  <si>
    <t>warstwa odsączająca z piasku, gr. 10cm</t>
  </si>
  <si>
    <t>podbudowa parkingu z kruszywa łamanego 0/31,5 stabilizowanego mechanicznie gr. 20cm</t>
  </si>
  <si>
    <t>nawierzchnia pochylni z kostki betonowej gr. 8cm na podsypce cem.-piask. gr. 5cm</t>
  </si>
  <si>
    <t>krawężnik betonowy wystający/wtopiony na ławie betonowej z bet. C12/15 gr. min. 10cm, z oporem 15cm</t>
  </si>
  <si>
    <t xml:space="preserve">Wykonanie utwardzenia terenu na obszarze KS MILAN Milanówek                                                                                                   z wyznaczeniem miejsc postojowych.
Wykonanie utwardzenia terenu na obszarze KS MILAN Milanówek z wyznaczeniem
miejsc postojowych.
</t>
  </si>
  <si>
    <t>PRZEDMIAR ROBÓT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</si>
</sst>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10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2"/>
      <color theme="1"/>
      <name val="Czcionka tekstu podstawowego"/>
      <family val="0"/>
    </font>
    <font>
      <b/>
      <sz val="12"/>
      <color rgb="FFFF0000"/>
      <name val="Czcionka tekstu podstawowego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7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44" fontId="0" fillId="0" borderId="14" xfId="60" applyFont="1" applyFill="1" applyBorder="1" applyAlignment="1">
      <alignment/>
    </xf>
    <xf numFmtId="0" fontId="47" fillId="0" borderId="13" xfId="0" applyFont="1" applyFill="1" applyBorder="1" applyAlignment="1">
      <alignment horizontal="right"/>
    </xf>
    <xf numFmtId="44" fontId="0" fillId="0" borderId="0" xfId="0" applyNumberFormat="1" applyFill="1" applyAlignment="1">
      <alignment/>
    </xf>
    <xf numFmtId="0" fontId="0" fillId="0" borderId="14" xfId="0" applyFill="1" applyBorder="1" applyAlignment="1">
      <alignment wrapText="1"/>
    </xf>
    <xf numFmtId="0" fontId="26" fillId="0" borderId="14" xfId="0" applyFont="1" applyFill="1" applyBorder="1" applyAlignment="1">
      <alignment/>
    </xf>
    <xf numFmtId="0" fontId="26" fillId="0" borderId="14" xfId="0" applyFont="1" applyFill="1" applyBorder="1" applyAlignment="1">
      <alignment wrapText="1"/>
    </xf>
    <xf numFmtId="44" fontId="26" fillId="0" borderId="14" xfId="60" applyFont="1" applyFill="1" applyBorder="1" applyAlignment="1">
      <alignment/>
    </xf>
    <xf numFmtId="0" fontId="27" fillId="0" borderId="13" xfId="0" applyFont="1" applyFill="1" applyBorder="1" applyAlignment="1">
      <alignment horizontal="right"/>
    </xf>
    <xf numFmtId="44" fontId="2" fillId="0" borderId="15" xfId="60" applyFont="1" applyFill="1" applyBorder="1" applyAlignment="1">
      <alignment horizontal="center" vertical="center"/>
    </xf>
    <xf numFmtId="44" fontId="2" fillId="0" borderId="16" xfId="60" applyFont="1" applyFill="1" applyBorder="1" applyAlignment="1">
      <alignment horizontal="center" vertical="center"/>
    </xf>
    <xf numFmtId="44" fontId="2" fillId="0" borderId="17" xfId="6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44" fontId="0" fillId="0" borderId="16" xfId="60" applyFont="1" applyFill="1" applyBorder="1" applyAlignment="1">
      <alignment/>
    </xf>
    <xf numFmtId="0" fontId="47" fillId="0" borderId="18" xfId="0" applyFont="1" applyFill="1" applyBorder="1" applyAlignment="1">
      <alignment horizontal="right"/>
    </xf>
    <xf numFmtId="0" fontId="26" fillId="0" borderId="18" xfId="0" applyFont="1" applyFill="1" applyBorder="1" applyAlignment="1">
      <alignment/>
    </xf>
    <xf numFmtId="44" fontId="26" fillId="0" borderId="16" xfId="60" applyFont="1" applyFill="1" applyBorder="1" applyAlignment="1">
      <alignment/>
    </xf>
    <xf numFmtId="0" fontId="27" fillId="0" borderId="18" xfId="0" applyFont="1" applyFill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7" fillId="0" borderId="13" xfId="0" applyFont="1" applyFill="1" applyBorder="1" applyAlignment="1">
      <alignment horizontal="left"/>
    </xf>
    <xf numFmtId="0" fontId="47" fillId="0" borderId="19" xfId="0" applyFont="1" applyFill="1" applyBorder="1" applyAlignment="1">
      <alignment horizontal="left"/>
    </xf>
    <xf numFmtId="0" fontId="47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horizontal="left"/>
    </xf>
    <xf numFmtId="0" fontId="27" fillId="0" borderId="19" xfId="0" applyFont="1" applyFill="1" applyBorder="1" applyAlignment="1">
      <alignment horizontal="left"/>
    </xf>
    <xf numFmtId="0" fontId="27" fillId="0" borderId="20" xfId="0" applyFont="1" applyFill="1" applyBorder="1" applyAlignment="1">
      <alignment horizontal="left"/>
    </xf>
    <xf numFmtId="0" fontId="49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85" zoomScaleNormal="85" zoomScalePageLayoutView="70" workbookViewId="0" topLeftCell="A4">
      <selection activeCell="A4" sqref="A4:G4"/>
    </sheetView>
  </sheetViews>
  <sheetFormatPr defaultColWidth="8.796875" defaultRowHeight="14.25"/>
  <cols>
    <col min="1" max="1" width="6.19921875" style="0" customWidth="1"/>
    <col min="2" max="2" width="10.69921875" style="0" customWidth="1"/>
    <col min="3" max="3" width="48.3984375" style="0" customWidth="1"/>
    <col min="4" max="4" width="8.09765625" style="0" customWidth="1"/>
    <col min="5" max="5" width="5.59765625" style="0" customWidth="1"/>
    <col min="6" max="6" width="12.59765625" style="0" customWidth="1"/>
    <col min="7" max="7" width="13.19921875" style="0" bestFit="1" customWidth="1"/>
  </cols>
  <sheetData>
    <row r="1" spans="1:7" ht="36" customHeight="1">
      <c r="A1" s="28" t="s">
        <v>39</v>
      </c>
      <c r="B1" s="28"/>
      <c r="C1" s="28"/>
      <c r="D1" s="28"/>
      <c r="E1" s="28"/>
      <c r="F1" s="28"/>
      <c r="G1" s="28"/>
    </row>
    <row r="2" spans="1:7" ht="31.5" customHeight="1">
      <c r="A2" s="47" t="s">
        <v>38</v>
      </c>
      <c r="B2" s="47"/>
      <c r="C2" s="47"/>
      <c r="D2" s="47"/>
      <c r="E2" s="47"/>
      <c r="F2" s="47"/>
      <c r="G2" s="47"/>
    </row>
    <row r="3" spans="1:7" ht="15.75">
      <c r="A3" s="29"/>
      <c r="B3" s="30"/>
      <c r="C3" s="30"/>
      <c r="D3" s="30"/>
      <c r="E3" s="30"/>
      <c r="F3" s="30"/>
      <c r="G3" s="30"/>
    </row>
    <row r="4" spans="1:7" ht="15">
      <c r="A4" s="31" t="s">
        <v>4</v>
      </c>
      <c r="B4" s="31"/>
      <c r="C4" s="31"/>
      <c r="D4" s="31"/>
      <c r="E4" s="31"/>
      <c r="F4" s="31"/>
      <c r="G4" s="31"/>
    </row>
    <row r="5" spans="1:7" ht="15.75" thickBot="1">
      <c r="A5" s="1"/>
      <c r="B5" s="1"/>
      <c r="C5" s="1"/>
      <c r="D5" s="1"/>
      <c r="E5" s="1"/>
      <c r="F5" s="1"/>
      <c r="G5" s="1"/>
    </row>
    <row r="6" spans="1:7" s="5" customFormat="1" ht="35.25" customHeight="1">
      <c r="A6" s="2" t="s">
        <v>0</v>
      </c>
      <c r="B6" s="3" t="s">
        <v>12</v>
      </c>
      <c r="C6" s="3" t="s">
        <v>2</v>
      </c>
      <c r="D6" s="3" t="s">
        <v>8</v>
      </c>
      <c r="E6" s="3" t="s">
        <v>11</v>
      </c>
      <c r="F6" s="3" t="s">
        <v>3</v>
      </c>
      <c r="G6" s="4" t="s">
        <v>5</v>
      </c>
    </row>
    <row r="7" spans="1:7" s="5" customFormat="1" ht="23.25" customHeight="1">
      <c r="A7" s="21">
        <v>1</v>
      </c>
      <c r="B7" s="6"/>
      <c r="C7" s="32" t="s">
        <v>15</v>
      </c>
      <c r="D7" s="33"/>
      <c r="E7" s="33"/>
      <c r="F7" s="33"/>
      <c r="G7" s="34"/>
    </row>
    <row r="8" spans="1:7" s="5" customFormat="1" ht="22.5">
      <c r="A8" s="22">
        <v>1</v>
      </c>
      <c r="B8" s="8" t="s">
        <v>1</v>
      </c>
      <c r="C8" s="9" t="s">
        <v>16</v>
      </c>
      <c r="D8" s="7" t="s">
        <v>13</v>
      </c>
      <c r="E8" s="7">
        <f>68*3*1.25</f>
        <v>255</v>
      </c>
      <c r="F8" s="10"/>
      <c r="G8" s="23">
        <f>E8*F8</f>
        <v>0</v>
      </c>
    </row>
    <row r="9" spans="1:7" s="5" customFormat="1" ht="22.5">
      <c r="A9" s="22">
        <v>2</v>
      </c>
      <c r="B9" s="8" t="s">
        <v>1</v>
      </c>
      <c r="C9" s="9" t="s">
        <v>17</v>
      </c>
      <c r="D9" s="7" t="s">
        <v>18</v>
      </c>
      <c r="E9" s="7">
        <v>250</v>
      </c>
      <c r="F9" s="10"/>
      <c r="G9" s="23">
        <f>E9*F9</f>
        <v>0</v>
      </c>
    </row>
    <row r="10" spans="1:7" s="5" customFormat="1" ht="22.5">
      <c r="A10" s="22">
        <v>3</v>
      </c>
      <c r="B10" s="8" t="s">
        <v>1</v>
      </c>
      <c r="C10" s="9" t="s">
        <v>19</v>
      </c>
      <c r="D10" s="7" t="s">
        <v>20</v>
      </c>
      <c r="E10" s="7">
        <v>1</v>
      </c>
      <c r="F10" s="10"/>
      <c r="G10" s="23">
        <f>E10*F10</f>
        <v>0</v>
      </c>
    </row>
    <row r="11" spans="1:12" s="5" customFormat="1" ht="20.25" customHeight="1">
      <c r="A11" s="24">
        <v>2</v>
      </c>
      <c r="B11" s="11"/>
      <c r="C11" s="32" t="s">
        <v>21</v>
      </c>
      <c r="D11" s="33"/>
      <c r="E11" s="33"/>
      <c r="F11" s="33"/>
      <c r="G11" s="34"/>
      <c r="J11" s="12"/>
      <c r="L11" s="12"/>
    </row>
    <row r="12" spans="1:7" s="5" customFormat="1" ht="25.5" customHeight="1">
      <c r="A12" s="22">
        <v>1</v>
      </c>
      <c r="B12" s="8" t="s">
        <v>1</v>
      </c>
      <c r="C12" s="13" t="s">
        <v>22</v>
      </c>
      <c r="D12" s="7" t="s">
        <v>14</v>
      </c>
      <c r="E12" s="7">
        <v>28</v>
      </c>
      <c r="F12" s="10"/>
      <c r="G12" s="23">
        <f>F12*E12</f>
        <v>0</v>
      </c>
    </row>
    <row r="13" spans="1:7" s="5" customFormat="1" ht="27" customHeight="1">
      <c r="A13" s="22">
        <v>2</v>
      </c>
      <c r="B13" s="8" t="s">
        <v>1</v>
      </c>
      <c r="C13" s="7" t="s">
        <v>23</v>
      </c>
      <c r="D13" s="7" t="s">
        <v>13</v>
      </c>
      <c r="E13" s="7">
        <v>160</v>
      </c>
      <c r="F13" s="10"/>
      <c r="G13" s="23">
        <f>F13*E13</f>
        <v>0</v>
      </c>
    </row>
    <row r="14" spans="1:7" s="5" customFormat="1" ht="30">
      <c r="A14" s="25">
        <v>3</v>
      </c>
      <c r="B14" s="8" t="s">
        <v>1</v>
      </c>
      <c r="C14" s="15" t="s">
        <v>24</v>
      </c>
      <c r="D14" s="14" t="s">
        <v>13</v>
      </c>
      <c r="E14" s="14">
        <v>160</v>
      </c>
      <c r="F14" s="16"/>
      <c r="G14" s="26">
        <f>F14*E14</f>
        <v>0</v>
      </c>
    </row>
    <row r="15" spans="1:7" s="5" customFormat="1" ht="30">
      <c r="A15" s="25">
        <v>4</v>
      </c>
      <c r="B15" s="8" t="s">
        <v>1</v>
      </c>
      <c r="C15" s="15" t="s">
        <v>25</v>
      </c>
      <c r="D15" s="14" t="s">
        <v>26</v>
      </c>
      <c r="E15" s="14">
        <v>40</v>
      </c>
      <c r="F15" s="16"/>
      <c r="G15" s="26">
        <f>F15*E15</f>
        <v>0</v>
      </c>
    </row>
    <row r="16" spans="1:7" s="5" customFormat="1" ht="22.5">
      <c r="A16" s="25">
        <v>5</v>
      </c>
      <c r="B16" s="8" t="s">
        <v>1</v>
      </c>
      <c r="C16" s="14" t="s">
        <v>27</v>
      </c>
      <c r="D16" s="14" t="s">
        <v>20</v>
      </c>
      <c r="E16" s="14">
        <v>1</v>
      </c>
      <c r="F16" s="16"/>
      <c r="G16" s="26">
        <f>F16*E16</f>
        <v>0</v>
      </c>
    </row>
    <row r="17" spans="1:7" s="5" customFormat="1" ht="15">
      <c r="A17" s="27">
        <v>3</v>
      </c>
      <c r="B17" s="17"/>
      <c r="C17" s="44" t="s">
        <v>28</v>
      </c>
      <c r="D17" s="45"/>
      <c r="E17" s="45"/>
      <c r="F17" s="45"/>
      <c r="G17" s="46"/>
    </row>
    <row r="18" spans="1:7" s="5" customFormat="1" ht="22.5">
      <c r="A18" s="25">
        <v>1</v>
      </c>
      <c r="B18" s="8" t="s">
        <v>1</v>
      </c>
      <c r="C18" s="14" t="s">
        <v>29</v>
      </c>
      <c r="D18" s="14" t="s">
        <v>18</v>
      </c>
      <c r="E18" s="14">
        <v>8</v>
      </c>
      <c r="F18" s="16"/>
      <c r="G18" s="26">
        <f>F18*E18</f>
        <v>0</v>
      </c>
    </row>
    <row r="19" spans="1:7" s="5" customFormat="1" ht="22.5">
      <c r="A19" s="22">
        <v>2</v>
      </c>
      <c r="B19" s="8" t="s">
        <v>1</v>
      </c>
      <c r="C19" s="7" t="s">
        <v>23</v>
      </c>
      <c r="D19" s="7" t="s">
        <v>13</v>
      </c>
      <c r="E19" s="7">
        <v>20</v>
      </c>
      <c r="F19" s="10"/>
      <c r="G19" s="23">
        <f>F19*E19</f>
        <v>0</v>
      </c>
    </row>
    <row r="20" spans="1:7" s="5" customFormat="1" ht="30">
      <c r="A20" s="25">
        <v>3</v>
      </c>
      <c r="B20" s="8" t="s">
        <v>1</v>
      </c>
      <c r="C20" s="15" t="s">
        <v>30</v>
      </c>
      <c r="D20" s="14" t="s">
        <v>13</v>
      </c>
      <c r="E20" s="14">
        <v>20</v>
      </c>
      <c r="F20" s="16"/>
      <c r="G20" s="26">
        <f>F20*E20</f>
        <v>0</v>
      </c>
    </row>
    <row r="21" spans="1:7" s="5" customFormat="1" ht="30">
      <c r="A21" s="25">
        <v>4</v>
      </c>
      <c r="B21" s="8" t="s">
        <v>1</v>
      </c>
      <c r="C21" s="15" t="s">
        <v>31</v>
      </c>
      <c r="D21" s="14" t="s">
        <v>14</v>
      </c>
      <c r="E21" s="14">
        <v>39</v>
      </c>
      <c r="F21" s="16"/>
      <c r="G21" s="26">
        <f>F21*E21</f>
        <v>0</v>
      </c>
    </row>
    <row r="22" spans="1:7" s="5" customFormat="1" ht="22.5">
      <c r="A22" s="25">
        <v>5</v>
      </c>
      <c r="B22" s="8" t="s">
        <v>1</v>
      </c>
      <c r="C22" s="15" t="s">
        <v>32</v>
      </c>
      <c r="D22" s="14" t="s">
        <v>14</v>
      </c>
      <c r="E22" s="14">
        <v>40</v>
      </c>
      <c r="F22" s="16"/>
      <c r="G22" s="26">
        <f>F22*E22</f>
        <v>0</v>
      </c>
    </row>
    <row r="23" spans="1:7" s="5" customFormat="1" ht="15">
      <c r="A23" s="27">
        <v>4</v>
      </c>
      <c r="B23" s="17"/>
      <c r="C23" s="44" t="s">
        <v>33</v>
      </c>
      <c r="D23" s="45"/>
      <c r="E23" s="45"/>
      <c r="F23" s="45"/>
      <c r="G23" s="46"/>
    </row>
    <row r="24" spans="1:7" s="5" customFormat="1" ht="22.5">
      <c r="A24" s="25">
        <v>1</v>
      </c>
      <c r="B24" s="8" t="s">
        <v>1</v>
      </c>
      <c r="C24" s="14" t="s">
        <v>34</v>
      </c>
      <c r="D24" s="14" t="s">
        <v>13</v>
      </c>
      <c r="E24" s="14">
        <v>665</v>
      </c>
      <c r="F24" s="16"/>
      <c r="G24" s="26">
        <f>F24*E24</f>
        <v>0</v>
      </c>
    </row>
    <row r="25" spans="1:7" s="5" customFormat="1" ht="30">
      <c r="A25" s="25">
        <v>2</v>
      </c>
      <c r="B25" s="8" t="s">
        <v>1</v>
      </c>
      <c r="C25" s="15" t="s">
        <v>35</v>
      </c>
      <c r="D25" s="14" t="s">
        <v>13</v>
      </c>
      <c r="E25" s="14">
        <f>E24</f>
        <v>665</v>
      </c>
      <c r="F25" s="16"/>
      <c r="G25" s="26">
        <f>F25*E25</f>
        <v>0</v>
      </c>
    </row>
    <row r="26" spans="1:7" s="5" customFormat="1" ht="30">
      <c r="A26" s="25">
        <v>3</v>
      </c>
      <c r="B26" s="8" t="s">
        <v>1</v>
      </c>
      <c r="C26" s="15" t="s">
        <v>36</v>
      </c>
      <c r="D26" s="14" t="s">
        <v>13</v>
      </c>
      <c r="E26" s="14">
        <f>E24</f>
        <v>665</v>
      </c>
      <c r="F26" s="16"/>
      <c r="G26" s="26">
        <f>F26*E26</f>
        <v>0</v>
      </c>
    </row>
    <row r="27" spans="1:7" s="5" customFormat="1" ht="28.5">
      <c r="A27" s="22">
        <v>4</v>
      </c>
      <c r="B27" s="8" t="s">
        <v>1</v>
      </c>
      <c r="C27" s="13" t="s">
        <v>37</v>
      </c>
      <c r="D27" s="7" t="s">
        <v>14</v>
      </c>
      <c r="E27" s="7">
        <v>76</v>
      </c>
      <c r="F27" s="10"/>
      <c r="G27" s="23">
        <f>F27*E27</f>
        <v>0</v>
      </c>
    </row>
    <row r="28" spans="1:7" s="5" customFormat="1" ht="15">
      <c r="A28" s="35" t="s">
        <v>9</v>
      </c>
      <c r="B28" s="36"/>
      <c r="C28" s="36"/>
      <c r="D28" s="36"/>
      <c r="E28" s="36"/>
      <c r="F28" s="37"/>
      <c r="G28" s="18">
        <f>SUM(G8:G27)</f>
        <v>0</v>
      </c>
    </row>
    <row r="29" spans="1:7" s="5" customFormat="1" ht="15">
      <c r="A29" s="38" t="s">
        <v>10</v>
      </c>
      <c r="B29" s="39"/>
      <c r="C29" s="39"/>
      <c r="D29" s="39"/>
      <c r="E29" s="39"/>
      <c r="F29" s="40"/>
      <c r="G29" s="19">
        <f>G28*0.23</f>
        <v>0</v>
      </c>
    </row>
    <row r="30" spans="1:7" s="5" customFormat="1" ht="15.75" thickBot="1">
      <c r="A30" s="41" t="s">
        <v>6</v>
      </c>
      <c r="B30" s="42"/>
      <c r="C30" s="42"/>
      <c r="D30" s="42"/>
      <c r="E30" s="42"/>
      <c r="F30" s="43"/>
      <c r="G30" s="20">
        <f>G28+G29</f>
        <v>0</v>
      </c>
    </row>
    <row r="31" ht="14.25">
      <c r="A31" t="s">
        <v>7</v>
      </c>
    </row>
  </sheetData>
  <sheetProtection/>
  <mergeCells count="11">
    <mergeCell ref="A29:F29"/>
    <mergeCell ref="A30:F30"/>
    <mergeCell ref="C11:G11"/>
    <mergeCell ref="C17:G17"/>
    <mergeCell ref="C23:G23"/>
    <mergeCell ref="A1:G1"/>
    <mergeCell ref="A2:G2"/>
    <mergeCell ref="A3:G3"/>
    <mergeCell ref="A4:G4"/>
    <mergeCell ref="C7:G7"/>
    <mergeCell ref="A28:F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eniedzwiecka</dc:creator>
  <cp:keywords/>
  <dc:description/>
  <cp:lastModifiedBy>Anna Nyrek- Koczkodaj</cp:lastModifiedBy>
  <cp:lastPrinted>2016-07-26T09:12:29Z</cp:lastPrinted>
  <dcterms:created xsi:type="dcterms:W3CDTF">2012-02-13T11:49:39Z</dcterms:created>
  <dcterms:modified xsi:type="dcterms:W3CDTF">2016-07-26T11:14:04Z</dcterms:modified>
  <cp:category/>
  <cp:version/>
  <cp:contentType/>
  <cp:contentStatus/>
</cp:coreProperties>
</file>